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ARROLLO LOCAL\Desktop\VALERIA POZO ENCALADA\LOTAIP 2024\NOVIEMBRE\LISTO\"/>
    </mc:Choice>
  </mc:AlternateContent>
  <bookViews>
    <workbookView xWindow="0" yWindow="0" windowWidth="20490" windowHeight="7650"/>
  </bookViews>
  <sheets>
    <sheet name="Conjunto de datos NOV 2024" sheetId="2" r:id="rId1"/>
    <sheet name="Metadatos" sheetId="3" r:id="rId2"/>
    <sheet name="Diccionario" sheetId="4" r:id="rId3"/>
  </sheets>
  <calcPr calcId="162913"/>
</workbook>
</file>

<file path=xl/calcChain.xml><?xml version="1.0" encoding="utf-8"?>
<calcChain xmlns="http://schemas.openxmlformats.org/spreadsheetml/2006/main">
  <c r="L6" i="2" l="1"/>
  <c r="M5" i="2" l="1"/>
  <c r="M6" i="2"/>
  <c r="L3" i="2"/>
  <c r="L2" i="2"/>
  <c r="M2" i="2" s="1"/>
</calcChain>
</file>

<file path=xl/sharedStrings.xml><?xml version="1.0" encoding="utf-8"?>
<sst xmlns="http://schemas.openxmlformats.org/spreadsheetml/2006/main" count="99" uniqueCount="74">
  <si>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</si>
  <si>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</si>
  <si>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</si>
  <si>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</si>
  <si>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</si>
  <si>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</si>
  <si>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</si>
  <si>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</si>
  <si>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</si>
  <si>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</si>
  <si>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</si>
  <si>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</si>
  <si>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</si>
  <si>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</si>
  <si>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</si>
  <si>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</si>
  <si>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</si>
  <si>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</si>
  <si>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</si>
  <si>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</si>
  <si>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</si>
  <si>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</si>
  <si>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</si>
  <si>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</si>
  <si>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</si>
  <si>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</si>
  <si>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</si>
  <si>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</si>
  <si>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</si>
  <si>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</si>
  <si>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</si>
  <si>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</si>
  <si>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</si>
  <si>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</si>
  <si>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</si>
  <si>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</si>
  <si>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</si>
  <si>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</si>
  <si>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</si>
  <si>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</si>
  <si>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</si>
  <si>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</si>
  <si>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</si>
  <si>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</si>
  <si>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</si>
  <si>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</si>
  <si>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</si>
  <si>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</si>
  <si>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</si>
  <si>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</si>
  <si>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</si>
  <si>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</si>
  <si>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</si>
  <si>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</si>
  <si>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</si>
  <si>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</si>
  <si>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</si>
  <si>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</si>
  <si>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</si>
  <si>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</si>
  <si>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</si>
  <si>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</si>
  <si>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</si>
  <si>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</si>
  <si>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</si>
  <si>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</si>
  <si>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</si>
  <si>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</si>
  <si>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</si>
  <si>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</si>
  <si>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</si>
  <si>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 xml:space="preserve">(02) 2570407- ext 163 </t>
  </si>
  <si>
    <t>Mgtr. Alvaro Rosales Vásquez</t>
  </si>
  <si>
    <t>ajrosales@loja.gob.ec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</si>
</sst>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_$_-;\-* #,##0.00\ _$_-;_-* &quot;-&quot;??\ _$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7"/>
      <color theme="10"/>
      <name val="Arial"/>
      <family val="2"/>
    </font>
    <font>
      <b/>
      <sz val="18"/>
      <color theme="3"/>
      <name val="Calibri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6" applyNumberFormat="0" applyAlignment="0" applyProtection="0"/>
    <xf numFmtId="0" fontId="15" fillId="9" borderId="7" applyNumberFormat="0" applyAlignment="0" applyProtection="0"/>
    <xf numFmtId="0" fontId="16" fillId="9" borderId="6" applyNumberFormat="0" applyAlignment="0" applyProtection="0"/>
    <xf numFmtId="0" fontId="17" fillId="0" borderId="8" applyNumberFormat="0" applyFill="0" applyAlignment="0" applyProtection="0"/>
    <xf numFmtId="0" fontId="18" fillId="1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0" fontId="1" fillId="11" borderId="10" applyNumberFormat="0" applyFont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0" fontId="0" fillId="4" borderId="3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 applyAlignment="1">
      <alignment horizontal="right" vertical="center" wrapText="1"/>
    </xf>
    <xf numFmtId="4" fontId="6" fillId="4" borderId="3" xfId="1" applyNumberFormat="1" applyFill="1" applyBorder="1" applyAlignment="1">
      <alignment horizontal="center" vertical="center" wrapText="1"/>
    </xf>
    <xf numFmtId="4" fontId="6" fillId="0" borderId="2" xfId="1" applyNumberFormat="1" applyBorder="1" applyAlignment="1">
      <alignment horizontal="center" vertical="center" wrapText="1"/>
    </xf>
    <xf numFmtId="0" fontId="8" fillId="4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4" fontId="0" fillId="5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right" vertical="center" wrapText="1"/>
    </xf>
    <xf numFmtId="0" fontId="6" fillId="0" borderId="3" xfId="1" applyBorder="1" applyAlignment="1">
      <alignment wrapText="1"/>
    </xf>
    <xf numFmtId="14" fontId="2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4">
    <cellStyle name="20% - Énfasis1" xfId="16" builtinId="30" customBuiltin="1"/>
    <cellStyle name="20% - Énfasis2" xfId="20" builtinId="34" customBuiltin="1"/>
    <cellStyle name="20% - Énfasis3" xfId="24" builtinId="38" customBuiltin="1"/>
    <cellStyle name="20% - Énfasis4" xfId="28" builtinId="42" customBuiltin="1"/>
    <cellStyle name="20% - Énfasis5" xfId="32" builtinId="46" customBuiltin="1"/>
    <cellStyle name="20% - Énfasis6" xfId="36" builtinId="50" customBuiltin="1"/>
    <cellStyle name="40% - Énfasis1" xfId="17" builtinId="31" customBuiltin="1"/>
    <cellStyle name="40% - Énfasis2" xfId="21" builtinId="35" customBuiltin="1"/>
    <cellStyle name="40% - Énfasis3" xfId="25" builtinId="39" customBuiltin="1"/>
    <cellStyle name="40% - Énfasis4" xfId="29" builtinId="43" customBuiltin="1"/>
    <cellStyle name="40% - Énfasis5" xfId="33" builtinId="47" customBuiltin="1"/>
    <cellStyle name="40% - Énfasis6" xfId="37" builtinId="51" customBuiltin="1"/>
    <cellStyle name="60% - Énfasis1" xfId="18" builtinId="32" customBuiltin="1"/>
    <cellStyle name="60% - Énfasis2" xfId="22" builtinId="36" customBuiltin="1"/>
    <cellStyle name="60% - Énfasis3" xfId="26" builtinId="40" customBuiltin="1"/>
    <cellStyle name="60% - Énfasis4" xfId="30" builtinId="44" customBuiltin="1"/>
    <cellStyle name="60% - Énfasis5" xfId="34" builtinId="48" customBuiltin="1"/>
    <cellStyle name="60% - Énfasis6" xfId="38" builtinId="52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4" builtinId="19" customBuiltin="1"/>
    <cellStyle name="Énfasis1" xfId="15" builtinId="29" customBuiltin="1"/>
    <cellStyle name="Énfasis2" xfId="19" builtinId="33" customBuiltin="1"/>
    <cellStyle name="Énfasis3" xfId="23" builtinId="37" customBuiltin="1"/>
    <cellStyle name="Énfasis4" xfId="27" builtinId="41" customBuiltin="1"/>
    <cellStyle name="Énfasis5" xfId="31" builtinId="45" customBuiltin="1"/>
    <cellStyle name="Énfasis6" xfId="35" builtinId="49" customBuiltin="1"/>
    <cellStyle name="Entrada" xfId="7" builtinId="20" customBuiltin="1"/>
    <cellStyle name="Hipervínculo" xfId="1" builtinId="8"/>
    <cellStyle name="Hipervínculo 2" xfId="40"/>
    <cellStyle name="Incorrecto" xfId="5" builtinId="27" customBuiltin="1"/>
    <cellStyle name="Millares 2" xfId="41"/>
    <cellStyle name="Neutral" xfId="6" builtinId="28" customBuiltin="1"/>
    <cellStyle name="Normal" xfId="0" builtinId="0"/>
    <cellStyle name="Normal 2" xfId="39"/>
    <cellStyle name="Notas 2" xfId="42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43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0/dic/credito_55694_contrato.loja.covid_-_firmado_bce-bde-gad.pdf" TargetMode="External"/><Relationship Id="rId2" Type="http://schemas.openxmlformats.org/officeDocument/2006/relationships/hyperlink" Target="http://www.loja.gob.ec/files/image/LOTAIP/2019/jul/8._credito_55048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4" Type="http://schemas.openxmlformats.org/officeDocument/2006/relationships/hyperlink" Target="http://www.loja.gob.ec/files/image/LOTAIP/2020/dic/credito_55306_-_55403_convenio_interinstitucional_de_pago_completo_2020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1"/>
  <sheetViews>
    <sheetView tabSelected="1" topLeftCell="G1" workbookViewId="0">
      <selection activeCell="K2" sqref="K2"/>
    </sheetView>
  </sheetViews>
  <sheetFormatPr baseColWidth="10" defaultColWidth="14.42578125" defaultRowHeight="15" customHeight="1" x14ac:dyDescent="0.25"/>
  <cols>
    <col min="1" max="1" width="14.85546875" customWidth="1"/>
    <col min="2" max="2" width="32.7109375" customWidth="1"/>
    <col min="3" max="3" width="21.5703125" customWidth="1"/>
    <col min="4" max="4" width="16.85546875" customWidth="1"/>
    <col min="5" max="5" width="19.28515625" customWidth="1"/>
    <col min="6" max="6" width="20.42578125" customWidth="1"/>
    <col min="7" max="7" width="21.28515625" customWidth="1"/>
    <col min="8" max="8" width="18.7109375" customWidth="1"/>
    <col min="9" max="9" width="32.5703125" customWidth="1"/>
    <col min="10" max="10" width="55.85546875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4" t="s">
        <v>13</v>
      </c>
      <c r="B2" s="4" t="s">
        <v>46</v>
      </c>
      <c r="C2" s="12">
        <v>41933</v>
      </c>
      <c r="D2" s="4" t="s">
        <v>52</v>
      </c>
      <c r="E2" s="13" t="s">
        <v>47</v>
      </c>
      <c r="F2" s="4" t="s">
        <v>52</v>
      </c>
      <c r="G2" s="14" t="s">
        <v>48</v>
      </c>
      <c r="H2" s="15" t="s">
        <v>49</v>
      </c>
      <c r="I2" s="17" t="s">
        <v>50</v>
      </c>
      <c r="J2" s="20" t="s">
        <v>51</v>
      </c>
      <c r="K2" s="16">
        <v>56500000</v>
      </c>
      <c r="L2" s="18">
        <f>21407708.73+5874329.89+3304110.25+4442876.48+5132409.67+6397421.61+757457.31+3324746.33</f>
        <v>50641060.270000003</v>
      </c>
      <c r="M2" s="5">
        <f>K2-L2</f>
        <v>5858939.7299999967</v>
      </c>
      <c r="N2" s="1"/>
      <c r="O2" s="1"/>
    </row>
    <row r="3" spans="1:15" ht="31.5" x14ac:dyDescent="0.25">
      <c r="A3" s="4" t="s">
        <v>14</v>
      </c>
      <c r="B3" s="21" t="s">
        <v>53</v>
      </c>
      <c r="C3" s="23">
        <v>42030</v>
      </c>
      <c r="D3" s="4" t="s">
        <v>52</v>
      </c>
      <c r="E3" s="13" t="s">
        <v>57</v>
      </c>
      <c r="F3" s="4" t="s">
        <v>52</v>
      </c>
      <c r="G3" s="14">
        <v>8.5400000000000004E-2</v>
      </c>
      <c r="H3" s="15" t="s">
        <v>62</v>
      </c>
      <c r="I3" s="17" t="s">
        <v>65</v>
      </c>
      <c r="J3" s="19" t="s">
        <v>66</v>
      </c>
      <c r="K3" s="16">
        <v>5621340.6100000003</v>
      </c>
      <c r="L3" s="18">
        <f>5039217.71+336718.41+4733.84</f>
        <v>5380669.96</v>
      </c>
      <c r="M3" s="5">
        <v>0</v>
      </c>
      <c r="N3" s="1"/>
      <c r="O3" s="1"/>
    </row>
    <row r="4" spans="1:15" ht="48.75" x14ac:dyDescent="0.25">
      <c r="A4" s="4" t="s">
        <v>14</v>
      </c>
      <c r="B4" s="22" t="s">
        <v>54</v>
      </c>
      <c r="C4" s="23">
        <v>44013</v>
      </c>
      <c r="D4" s="4" t="s">
        <v>52</v>
      </c>
      <c r="E4" s="13" t="s">
        <v>58</v>
      </c>
      <c r="F4" s="4" t="s">
        <v>52</v>
      </c>
      <c r="G4" s="14">
        <v>7.1099999999999997E-2</v>
      </c>
      <c r="H4" s="15" t="s">
        <v>63</v>
      </c>
      <c r="I4" s="17" t="s">
        <v>65</v>
      </c>
      <c r="J4" s="25" t="s">
        <v>67</v>
      </c>
      <c r="K4" s="16">
        <v>249999.6</v>
      </c>
      <c r="L4" s="24">
        <v>76460</v>
      </c>
      <c r="M4" s="5">
        <v>0</v>
      </c>
      <c r="N4" s="1"/>
      <c r="O4" s="1"/>
    </row>
    <row r="5" spans="1:15" ht="60" x14ac:dyDescent="0.25">
      <c r="A5" s="4" t="s">
        <v>14</v>
      </c>
      <c r="B5" s="22" t="s">
        <v>55</v>
      </c>
      <c r="C5" s="23">
        <v>44155</v>
      </c>
      <c r="D5" s="4" t="s">
        <v>52</v>
      </c>
      <c r="E5" s="13" t="s">
        <v>59</v>
      </c>
      <c r="F5" s="4" t="s">
        <v>52</v>
      </c>
      <c r="G5" s="14">
        <v>7.8600000000000003E-2</v>
      </c>
      <c r="H5" s="15" t="s">
        <v>64</v>
      </c>
      <c r="I5" s="17" t="s">
        <v>65</v>
      </c>
      <c r="J5" s="25" t="s">
        <v>68</v>
      </c>
      <c r="K5" s="16">
        <v>950000</v>
      </c>
      <c r="L5" s="24">
        <v>950000</v>
      </c>
      <c r="M5" s="5">
        <f t="shared" ref="M5:M6" si="0">K5-L5</f>
        <v>0</v>
      </c>
      <c r="N5" s="1"/>
      <c r="O5" s="1"/>
    </row>
    <row r="6" spans="1:15" ht="84.75" x14ac:dyDescent="0.25">
      <c r="A6" s="4" t="s">
        <v>14</v>
      </c>
      <c r="B6" s="22" t="s">
        <v>56</v>
      </c>
      <c r="C6" s="23">
        <v>44559</v>
      </c>
      <c r="D6" s="4" t="s">
        <v>52</v>
      </c>
      <c r="E6" s="13" t="s">
        <v>60</v>
      </c>
      <c r="F6" s="4" t="s">
        <v>52</v>
      </c>
      <c r="G6" s="14">
        <v>8.7499999999999994E-2</v>
      </c>
      <c r="H6" s="15" t="s">
        <v>61</v>
      </c>
      <c r="I6" s="17" t="s">
        <v>65</v>
      </c>
      <c r="J6" s="25" t="s">
        <v>69</v>
      </c>
      <c r="K6" s="16">
        <v>2890974.31</v>
      </c>
      <c r="L6" s="24">
        <f>1156389.72+369613.19+170238.38+371421.63+193806.39+152204.99+8798.18+83828.81</f>
        <v>2506301.29</v>
      </c>
      <c r="M6" s="5">
        <f t="shared" si="0"/>
        <v>384673.02</v>
      </c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7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</sheetData>
  <hyperlinks>
    <hyperlink ref="J2" r:id="rId1"/>
    <hyperlink ref="J3" r:id="rId2"/>
    <hyperlink ref="J4" r:id="rId3" display="http://www.loja.gob.ec/files/image/LOTAIP/2020/dic/credito_55694_contrato.loja.covid_-_firmado_bce-bde-gad.pdf"/>
    <hyperlink ref="J5" r:id="rId4" display="http://www.loja.gob.ec/files/image/LOTAIP/2020/dic/credito_55306_-_55403_convenio_interinstitucional_de_pago_completo_2020_001.pdf"/>
    <hyperlink ref="J6" r:id="rId5"/>
  </hyperlinks>
  <pageMargins left="0.70866141732283472" right="0.70866141732283472" top="0.74803149606299213" bottom="0.74803149606299213" header="0" footer="0"/>
  <pageSetup scale="7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C4" sqref="C4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6" t="s">
        <v>15</v>
      </c>
      <c r="B1" s="26">
        <v>45626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6" t="s">
        <v>16</v>
      </c>
      <c r="B2" s="7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6" t="s">
        <v>18</v>
      </c>
      <c r="B3" s="31" t="s">
        <v>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6" t="s">
        <v>19</v>
      </c>
      <c r="B4" s="29" t="s">
        <v>72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6" t="s">
        <v>20</v>
      </c>
      <c r="B5" s="28" t="s">
        <v>73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6" t="s">
        <v>21</v>
      </c>
      <c r="B6" s="30" t="s">
        <v>71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24</v>
      </c>
      <c r="B1" s="4" t="s">
        <v>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26</v>
      </c>
      <c r="B2" s="4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28</v>
      </c>
      <c r="B3" s="11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33</v>
      </c>
      <c r="B7" s="4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35</v>
      </c>
      <c r="B8" s="4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37</v>
      </c>
      <c r="B9" s="4" t="s">
        <v>38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NOV 2024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DESARROLLO LOCAL</cp:lastModifiedBy>
  <cp:lastPrinted>2024-10-08T15:58:32Z</cp:lastPrinted>
  <dcterms:created xsi:type="dcterms:W3CDTF">2011-04-19T14:59:12Z</dcterms:created>
  <dcterms:modified xsi:type="dcterms:W3CDTF">2024-12-12T15:44:56Z</dcterms:modified>
</cp:coreProperties>
</file>